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59f0c691d95c3b6/Desktop/Beaford PTA/ACCOUNTS/"/>
    </mc:Choice>
  </mc:AlternateContent>
  <xr:revisionPtr revIDLastSave="0" documentId="8_{D7B8AACA-23AC-4BCB-AD56-0D51E92A4CDD}" xr6:coauthVersionLast="47" xr6:coauthVersionMax="47" xr10:uidLastSave="{00000000-0000-0000-0000-000000000000}"/>
  <bookViews>
    <workbookView xWindow="28680" yWindow="-120" windowWidth="29040" windowHeight="15720" xr2:uid="{81CB8AE4-6C1F-466F-ADD2-6CD29D7D6CC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5" i="1" l="1"/>
  <c r="C105" i="1"/>
  <c r="E105" i="1" s="1"/>
  <c r="E83" i="1"/>
  <c r="E54" i="1"/>
  <c r="E44" i="1"/>
  <c r="E36" i="1"/>
  <c r="E30" i="1"/>
  <c r="E21" i="1"/>
  <c r="E5" i="1"/>
  <c r="E108" i="1" s="1"/>
</calcChain>
</file>

<file path=xl/sharedStrings.xml><?xml version="1.0" encoding="utf-8"?>
<sst xmlns="http://schemas.openxmlformats.org/spreadsheetml/2006/main" count="55" uniqueCount="53">
  <si>
    <t>PTA Events - Jan 2023 - Dec 2023</t>
  </si>
  <si>
    <t>Bank Balance brought Forward 01/01/23</t>
  </si>
  <si>
    <t>Cash Float Held</t>
  </si>
  <si>
    <t>Date</t>
  </si>
  <si>
    <t>Event</t>
  </si>
  <si>
    <t>Income</t>
  </si>
  <si>
    <t>Expenditure</t>
  </si>
  <si>
    <t>Profit</t>
  </si>
  <si>
    <t>Friday Cake Sales</t>
  </si>
  <si>
    <t>ASDA Green Tokens</t>
  </si>
  <si>
    <t>Easy Fundraising Payment</t>
  </si>
  <si>
    <t>Parent Dontation</t>
  </si>
  <si>
    <t>World Book Day</t>
  </si>
  <si>
    <t>Mad March Hair Day</t>
  </si>
  <si>
    <t>Summer Raffle</t>
  </si>
  <si>
    <t>Envelopes</t>
  </si>
  <si>
    <t>Raffle Tickets</t>
  </si>
  <si>
    <t>Hamper</t>
  </si>
  <si>
    <t>Ticket Sales</t>
  </si>
  <si>
    <t>Summer BBQ</t>
  </si>
  <si>
    <t>Food &amp; Drink</t>
  </si>
  <si>
    <t>Sweets</t>
  </si>
  <si>
    <t>Little Red Bus</t>
  </si>
  <si>
    <t>Halloween Party</t>
  </si>
  <si>
    <t>Hall Hire</t>
  </si>
  <si>
    <t>Tuck Shop</t>
  </si>
  <si>
    <t>Decorations</t>
  </si>
  <si>
    <t>Papercups</t>
  </si>
  <si>
    <t>Break The Rules Day</t>
  </si>
  <si>
    <t>Donation</t>
  </si>
  <si>
    <t>Christmas Fair</t>
  </si>
  <si>
    <t>Raffle Ticket Sales</t>
  </si>
  <si>
    <t>Stall Sales</t>
  </si>
  <si>
    <t>Christmas Jumper Day</t>
  </si>
  <si>
    <t>Uniform / Clothing Sales</t>
  </si>
  <si>
    <t>Christmas Cards Commission</t>
  </si>
  <si>
    <t>My Childs Art</t>
  </si>
  <si>
    <t>Expenses</t>
  </si>
  <si>
    <t>Ladybirds trip to Woolley Animals</t>
  </si>
  <si>
    <t>Hedgehogs trip to Tiverton Castle</t>
  </si>
  <si>
    <t>Otters trip to Wildwood</t>
  </si>
  <si>
    <t>Parentkind Membership 2023</t>
  </si>
  <si>
    <t>Leavers Hoddies</t>
  </si>
  <si>
    <t>Otters Trip to Bath</t>
  </si>
  <si>
    <t>Hedgehogs Reptile Trip</t>
  </si>
  <si>
    <t>Hedgehogs trip to Rosemoor Feb 2024</t>
  </si>
  <si>
    <t>Christmas Gifts for Children 2023</t>
  </si>
  <si>
    <t>Baubles</t>
  </si>
  <si>
    <t>Paint Pens</t>
  </si>
  <si>
    <t>Ribbon</t>
  </si>
  <si>
    <t>Gift Bags</t>
  </si>
  <si>
    <t>Artwork on Baubles - Holly Stevens</t>
  </si>
  <si>
    <t>Banked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</si>
</sst>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doubleAccounting"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 val="doubleAccounting"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44" fontId="0" fillId="0" borderId="0" xfId="0" applyNumberFormat="1"/>
    <xf numFmtId="0" fontId="2" fillId="0" borderId="0" xfId="0" applyFont="1"/>
    <xf numFmtId="44" fontId="3" fillId="0" borderId="0" xfId="0" applyNumberFormat="1" applyFont="1"/>
    <xf numFmtId="44" fontId="1" fillId="0" borderId="0" xfId="0" applyNumberFormat="1" applyFont="1"/>
    <xf numFmtId="0" fontId="0" fillId="2" borderId="0" xfId="0" applyFill="1"/>
    <xf numFmtId="44" fontId="0" fillId="2" borderId="0" xfId="0" applyNumberFormat="1" applyFill="1"/>
    <xf numFmtId="0" fontId="4" fillId="0" borderId="0" xfId="0" applyFont="1"/>
    <xf numFmtId="16" fontId="0" fillId="0" borderId="0" xfId="0" applyNumberFormat="1"/>
    <xf numFmtId="44" fontId="5" fillId="0" borderId="0" xfId="0" applyNumberFormat="1" applyFont="1"/>
    <xf numFmtId="16" fontId="0" fillId="3" borderId="0" xfId="0" applyNumberFormat="1" applyFill="1"/>
    <xf numFmtId="0" fontId="0" fillId="3" borderId="0" xfId="0" applyFill="1"/>
    <xf numFmtId="44" fontId="0" fillId="3" borderId="0" xfId="0" applyNumberFormat="1" applyFill="1"/>
    <xf numFmtId="44" fontId="6" fillId="0" borderId="0" xfId="0" applyNumberFormat="1" applyFont="1"/>
    <xf numFmtId="16" fontId="0" fillId="0" borderId="0" xfId="0" applyNumberFormat="1" applyAlignment="1">
      <alignment horizontal="right"/>
    </xf>
    <xf numFmtId="0" fontId="7" fillId="0" borderId="0" xfId="0" applyFont="1"/>
    <xf numFmtId="44" fontId="8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C213F-E415-41FE-BF3D-6C80AED25578}">
  <dimension ref="A1:E108"/>
  <sheetViews>
    <sheetView tabSelected="1" workbookViewId="0">
      <selection activeCell="I14" sqref="I14"/>
    </sheetView>
  </sheetViews>
  <sheetFormatPr defaultRowHeight="14.5" x14ac:dyDescent="0.35"/>
  <cols>
    <col min="1" max="1" width="11" customWidth="1"/>
    <col min="2" max="2" width="37.7265625" customWidth="1"/>
    <col min="3" max="3" width="18.7265625" customWidth="1"/>
    <col min="4" max="4" width="15.81640625" customWidth="1"/>
    <col min="5" max="5" width="15.453125" customWidth="1"/>
  </cols>
  <sheetData>
    <row r="1" spans="1:5" x14ac:dyDescent="0.35">
      <c r="A1" s="1" t="s">
        <v>0</v>
      </c>
      <c r="C1" s="2"/>
      <c r="D1" s="2"/>
      <c r="E1" s="2"/>
    </row>
    <row r="2" spans="1:5" x14ac:dyDescent="0.35">
      <c r="A2" s="1"/>
      <c r="C2" s="2"/>
      <c r="D2" s="2"/>
      <c r="E2" s="2"/>
    </row>
    <row r="3" spans="1:5" x14ac:dyDescent="0.35">
      <c r="A3" s="1"/>
      <c r="B3" s="3" t="s">
        <v>1</v>
      </c>
      <c r="C3" s="2"/>
      <c r="D3" s="2"/>
      <c r="E3" s="2">
        <v>2380.4899999999998</v>
      </c>
    </row>
    <row r="4" spans="1:5" x14ac:dyDescent="0.35">
      <c r="A4" s="1"/>
      <c r="B4" s="3" t="s">
        <v>2</v>
      </c>
      <c r="C4" s="2"/>
      <c r="D4" s="2"/>
      <c r="E4" s="2">
        <v>120</v>
      </c>
    </row>
    <row r="5" spans="1:5" ht="16" x14ac:dyDescent="0.5">
      <c r="A5" s="1"/>
      <c r="B5" s="3"/>
      <c r="C5" s="2"/>
      <c r="D5" s="2"/>
      <c r="E5" s="4">
        <f>E3+E4</f>
        <v>2500.4899999999998</v>
      </c>
    </row>
    <row r="6" spans="1:5" x14ac:dyDescent="0.35">
      <c r="C6" s="2"/>
      <c r="D6" s="2"/>
      <c r="E6" s="2"/>
    </row>
    <row r="7" spans="1:5" x14ac:dyDescent="0.35">
      <c r="A7" s="1" t="s">
        <v>3</v>
      </c>
      <c r="B7" s="1" t="s">
        <v>4</v>
      </c>
      <c r="C7" s="5" t="s">
        <v>5</v>
      </c>
      <c r="D7" s="5" t="s">
        <v>6</v>
      </c>
      <c r="E7" s="5" t="s">
        <v>7</v>
      </c>
    </row>
    <row r="8" spans="1:5" x14ac:dyDescent="0.35">
      <c r="A8" s="6"/>
      <c r="B8" s="6"/>
      <c r="C8" s="7"/>
      <c r="D8" s="7"/>
      <c r="E8" s="7"/>
    </row>
    <row r="9" spans="1:5" x14ac:dyDescent="0.35">
      <c r="C9" s="2"/>
      <c r="D9" s="2"/>
      <c r="E9" s="2"/>
    </row>
    <row r="10" spans="1:5" x14ac:dyDescent="0.35">
      <c r="B10" s="8" t="s">
        <v>8</v>
      </c>
      <c r="C10" s="2"/>
      <c r="D10" s="2"/>
      <c r="E10" s="2"/>
    </row>
    <row r="11" spans="1:5" x14ac:dyDescent="0.35">
      <c r="A11" s="9">
        <v>45268</v>
      </c>
      <c r="C11" s="2">
        <v>29.9</v>
      </c>
      <c r="D11" s="2"/>
      <c r="E11" s="2">
        <v>29.9</v>
      </c>
    </row>
    <row r="12" spans="1:5" ht="16" x14ac:dyDescent="0.5">
      <c r="C12" s="2"/>
      <c r="D12" s="2"/>
      <c r="E12" s="10"/>
    </row>
    <row r="13" spans="1:5" x14ac:dyDescent="0.35">
      <c r="A13" s="11"/>
      <c r="B13" s="12"/>
      <c r="C13" s="13"/>
      <c r="D13" s="13"/>
      <c r="E13" s="13"/>
    </row>
    <row r="14" spans="1:5" ht="16" x14ac:dyDescent="0.5">
      <c r="A14" s="9"/>
      <c r="B14" s="8"/>
      <c r="C14" s="2"/>
      <c r="D14" s="2"/>
      <c r="E14" s="14"/>
    </row>
    <row r="15" spans="1:5" ht="16" x14ac:dyDescent="0.5">
      <c r="A15" s="9">
        <v>44952</v>
      </c>
      <c r="B15" s="8" t="s">
        <v>9</v>
      </c>
      <c r="C15" s="2">
        <v>500</v>
      </c>
      <c r="D15" s="2">
        <v>0</v>
      </c>
      <c r="E15" s="4">
        <v>500</v>
      </c>
    </row>
    <row r="16" spans="1:5" ht="16" x14ac:dyDescent="0.5">
      <c r="A16" s="9"/>
      <c r="B16" s="8"/>
      <c r="C16" s="2"/>
      <c r="D16" s="2"/>
      <c r="E16" s="4"/>
    </row>
    <row r="17" spans="1:5" ht="16" x14ac:dyDescent="0.5">
      <c r="A17" s="9">
        <v>44957</v>
      </c>
      <c r="B17" s="8" t="s">
        <v>10</v>
      </c>
      <c r="C17" s="2">
        <v>50.24</v>
      </c>
      <c r="D17" s="2">
        <v>0</v>
      </c>
      <c r="E17" s="4">
        <v>50.24</v>
      </c>
    </row>
    <row r="18" spans="1:5" ht="16" x14ac:dyDescent="0.5">
      <c r="A18" s="9"/>
      <c r="B18" s="8"/>
      <c r="C18" s="2"/>
      <c r="D18" s="2"/>
      <c r="E18" s="4"/>
    </row>
    <row r="19" spans="1:5" ht="16" x14ac:dyDescent="0.5">
      <c r="A19" s="9">
        <v>44593</v>
      </c>
      <c r="B19" s="8" t="s">
        <v>11</v>
      </c>
      <c r="C19" s="2">
        <v>20</v>
      </c>
      <c r="D19" s="2">
        <v>0</v>
      </c>
      <c r="E19" s="4">
        <v>20</v>
      </c>
    </row>
    <row r="20" spans="1:5" ht="16" x14ac:dyDescent="0.5">
      <c r="A20" s="15"/>
      <c r="C20" s="2"/>
      <c r="D20" s="2"/>
      <c r="E20" s="4"/>
    </row>
    <row r="21" spans="1:5" ht="16" x14ac:dyDescent="0.5">
      <c r="A21" s="9">
        <v>44987</v>
      </c>
      <c r="B21" s="8" t="s">
        <v>12</v>
      </c>
      <c r="C21" s="2">
        <v>31</v>
      </c>
      <c r="D21" s="2">
        <v>0</v>
      </c>
      <c r="E21" s="4">
        <f>C21-D21</f>
        <v>31</v>
      </c>
    </row>
    <row r="22" spans="1:5" ht="16" x14ac:dyDescent="0.5">
      <c r="A22" s="9"/>
      <c r="B22" s="8"/>
      <c r="C22" s="2"/>
      <c r="D22" s="2"/>
      <c r="E22" s="14"/>
    </row>
    <row r="23" spans="1:5" ht="16" x14ac:dyDescent="0.5">
      <c r="A23" s="9">
        <v>45014</v>
      </c>
      <c r="B23" s="8" t="s">
        <v>13</v>
      </c>
      <c r="C23" s="2">
        <v>57.5</v>
      </c>
      <c r="D23" s="2">
        <v>0</v>
      </c>
      <c r="E23" s="4">
        <v>57.5</v>
      </c>
    </row>
    <row r="24" spans="1:5" ht="16" x14ac:dyDescent="0.5">
      <c r="A24" s="9"/>
      <c r="B24" s="8"/>
      <c r="C24" s="2"/>
      <c r="D24" s="2"/>
      <c r="E24" s="4"/>
    </row>
    <row r="25" spans="1:5" x14ac:dyDescent="0.35">
      <c r="A25" s="9">
        <v>45100</v>
      </c>
      <c r="B25" s="8" t="s">
        <v>14</v>
      </c>
      <c r="C25" s="2"/>
      <c r="D25" s="2"/>
      <c r="E25" s="2"/>
    </row>
    <row r="26" spans="1:5" ht="16" x14ac:dyDescent="0.5">
      <c r="A26" s="9"/>
      <c r="B26" t="s">
        <v>15</v>
      </c>
      <c r="C26" s="2"/>
      <c r="D26" s="2">
        <v>3</v>
      </c>
      <c r="E26" s="4"/>
    </row>
    <row r="27" spans="1:5" ht="16" x14ac:dyDescent="0.5">
      <c r="A27" s="9"/>
      <c r="B27" t="s">
        <v>16</v>
      </c>
      <c r="C27" s="2"/>
      <c r="D27" s="2">
        <v>3.95</v>
      </c>
      <c r="E27" s="4"/>
    </row>
    <row r="28" spans="1:5" ht="16" x14ac:dyDescent="0.5">
      <c r="A28" s="9"/>
      <c r="B28" t="s">
        <v>17</v>
      </c>
      <c r="C28" s="2"/>
      <c r="D28" s="2">
        <v>19.13</v>
      </c>
      <c r="E28" s="4"/>
    </row>
    <row r="29" spans="1:5" ht="16" x14ac:dyDescent="0.5">
      <c r="A29" s="9"/>
      <c r="B29" t="s">
        <v>18</v>
      </c>
      <c r="C29" s="2">
        <v>195</v>
      </c>
      <c r="D29" s="2"/>
      <c r="E29" s="4"/>
    </row>
    <row r="30" spans="1:5" ht="16" x14ac:dyDescent="0.5">
      <c r="A30" s="9"/>
      <c r="B30" s="8"/>
      <c r="C30" s="2"/>
      <c r="D30" s="2"/>
      <c r="E30" s="4">
        <f>SUM(C29-D26-D27-D28)</f>
        <v>168.92000000000002</v>
      </c>
    </row>
    <row r="31" spans="1:5" ht="16" x14ac:dyDescent="0.5">
      <c r="A31" s="9"/>
      <c r="B31" s="8"/>
      <c r="C31" s="2"/>
      <c r="D31" s="2"/>
      <c r="E31" s="4"/>
    </row>
    <row r="32" spans="1:5" ht="16" x14ac:dyDescent="0.5">
      <c r="A32" s="9">
        <v>45100</v>
      </c>
      <c r="B32" s="8" t="s">
        <v>19</v>
      </c>
      <c r="C32" s="2"/>
      <c r="D32" s="2"/>
      <c r="E32" s="4"/>
    </row>
    <row r="33" spans="1:5" ht="16" x14ac:dyDescent="0.5">
      <c r="A33" s="9"/>
      <c r="B33" t="s">
        <v>20</v>
      </c>
      <c r="C33" s="2">
        <v>337.83</v>
      </c>
      <c r="D33" s="2">
        <v>105.26</v>
      </c>
      <c r="E33" s="4"/>
    </row>
    <row r="34" spans="1:5" ht="16" x14ac:dyDescent="0.5">
      <c r="A34" s="9"/>
      <c r="B34" t="s">
        <v>21</v>
      </c>
      <c r="C34" s="2"/>
      <c r="D34" s="2">
        <v>2.0699999999999998</v>
      </c>
      <c r="E34" s="4"/>
    </row>
    <row r="35" spans="1:5" ht="16" x14ac:dyDescent="0.5">
      <c r="A35" s="9"/>
      <c r="B35" t="s">
        <v>22</v>
      </c>
      <c r="C35" s="2">
        <v>85.75</v>
      </c>
      <c r="D35" s="2"/>
      <c r="E35" s="4"/>
    </row>
    <row r="36" spans="1:5" ht="16" x14ac:dyDescent="0.5">
      <c r="A36" s="9"/>
      <c r="C36" s="2"/>
      <c r="D36" s="2"/>
      <c r="E36" s="4">
        <f>SUM(C33+C35-D33-D34)</f>
        <v>316.25</v>
      </c>
    </row>
    <row r="37" spans="1:5" ht="16" x14ac:dyDescent="0.5">
      <c r="A37" s="15"/>
      <c r="C37" s="2"/>
      <c r="D37" s="2"/>
      <c r="E37" s="4"/>
    </row>
    <row r="38" spans="1:5" ht="16" x14ac:dyDescent="0.5">
      <c r="A38" s="15">
        <v>45219</v>
      </c>
      <c r="B38" s="8" t="s">
        <v>23</v>
      </c>
      <c r="C38" s="2"/>
      <c r="D38" s="2"/>
      <c r="E38" s="4"/>
    </row>
    <row r="39" spans="1:5" ht="16" x14ac:dyDescent="0.5">
      <c r="A39" s="15"/>
      <c r="B39" t="s">
        <v>18</v>
      </c>
      <c r="C39" s="2">
        <v>266</v>
      </c>
      <c r="D39" s="2">
        <v>0</v>
      </c>
      <c r="E39" s="4"/>
    </row>
    <row r="40" spans="1:5" ht="16" x14ac:dyDescent="0.5">
      <c r="A40" s="15"/>
      <c r="B40" t="s">
        <v>24</v>
      </c>
      <c r="C40" s="2"/>
      <c r="D40" s="2">
        <v>10</v>
      </c>
      <c r="E40" s="4"/>
    </row>
    <row r="41" spans="1:5" ht="16" x14ac:dyDescent="0.5">
      <c r="A41" s="15"/>
      <c r="B41" t="s">
        <v>25</v>
      </c>
      <c r="C41" s="2">
        <v>200.1</v>
      </c>
      <c r="D41" s="2">
        <v>27.46</v>
      </c>
      <c r="E41" s="4"/>
    </row>
    <row r="42" spans="1:5" ht="16" x14ac:dyDescent="0.5">
      <c r="A42" s="15"/>
      <c r="B42" t="s">
        <v>26</v>
      </c>
      <c r="C42" s="2"/>
      <c r="D42" s="2">
        <v>8.18</v>
      </c>
      <c r="E42" s="4"/>
    </row>
    <row r="43" spans="1:5" ht="16" x14ac:dyDescent="0.5">
      <c r="A43" s="15"/>
      <c r="B43" t="s">
        <v>27</v>
      </c>
      <c r="C43" s="2"/>
      <c r="D43" s="2">
        <v>5.65</v>
      </c>
      <c r="E43" s="4"/>
    </row>
    <row r="44" spans="1:5" ht="16" x14ac:dyDescent="0.5">
      <c r="A44" s="15"/>
      <c r="C44" s="2"/>
      <c r="D44" s="2"/>
      <c r="E44" s="4">
        <f>SUM(C39:C43)-SUM(D39:D43)</f>
        <v>414.81</v>
      </c>
    </row>
    <row r="45" spans="1:5" ht="16" x14ac:dyDescent="0.5">
      <c r="A45" s="15"/>
      <c r="C45" s="2"/>
      <c r="D45" s="2"/>
      <c r="E45" s="4"/>
    </row>
    <row r="46" spans="1:5" ht="16" x14ac:dyDescent="0.5">
      <c r="A46" s="15">
        <v>45247</v>
      </c>
      <c r="B46" s="8" t="s">
        <v>28</v>
      </c>
      <c r="C46" s="2">
        <v>151.5</v>
      </c>
      <c r="D46" s="2">
        <v>0</v>
      </c>
      <c r="E46" s="4">
        <v>151.5</v>
      </c>
    </row>
    <row r="47" spans="1:5" ht="16" x14ac:dyDescent="0.5">
      <c r="A47" s="15"/>
      <c r="B47" s="8"/>
      <c r="C47" s="2"/>
      <c r="D47" s="2"/>
      <c r="E47" s="4"/>
    </row>
    <row r="48" spans="1:5" ht="16" x14ac:dyDescent="0.5">
      <c r="A48" s="15">
        <v>45257</v>
      </c>
      <c r="B48" s="8" t="s">
        <v>29</v>
      </c>
      <c r="C48" s="2">
        <v>17.8</v>
      </c>
      <c r="D48" s="2"/>
      <c r="E48" s="4">
        <v>17.8</v>
      </c>
    </row>
    <row r="49" spans="1:5" ht="16" x14ac:dyDescent="0.5">
      <c r="A49" s="15"/>
      <c r="B49" s="8"/>
      <c r="C49" s="2"/>
      <c r="D49" s="2"/>
      <c r="E49" s="4"/>
    </row>
    <row r="50" spans="1:5" ht="16" x14ac:dyDescent="0.5">
      <c r="A50" s="15">
        <v>45267</v>
      </c>
      <c r="B50" s="8" t="s">
        <v>30</v>
      </c>
      <c r="C50" s="2"/>
      <c r="D50" s="2"/>
      <c r="E50" s="4"/>
    </row>
    <row r="51" spans="1:5" ht="16" x14ac:dyDescent="0.5">
      <c r="A51" s="15"/>
      <c r="B51" t="s">
        <v>31</v>
      </c>
      <c r="C51" s="2">
        <v>429</v>
      </c>
      <c r="D51" s="2">
        <v>13.5</v>
      </c>
      <c r="E51" s="4"/>
    </row>
    <row r="52" spans="1:5" ht="16" x14ac:dyDescent="0.5">
      <c r="A52" s="15"/>
      <c r="B52" t="s">
        <v>20</v>
      </c>
      <c r="C52" s="2">
        <v>109.24</v>
      </c>
      <c r="D52" s="2">
        <v>34.619999999999997</v>
      </c>
      <c r="E52" s="4"/>
    </row>
    <row r="53" spans="1:5" ht="16" x14ac:dyDescent="0.5">
      <c r="A53" s="15"/>
      <c r="B53" t="s">
        <v>32</v>
      </c>
      <c r="C53" s="2">
        <v>435.7</v>
      </c>
      <c r="D53" s="2">
        <v>4.59</v>
      </c>
      <c r="E53" s="4"/>
    </row>
    <row r="54" spans="1:5" ht="16" x14ac:dyDescent="0.5">
      <c r="A54" s="15"/>
      <c r="B54" s="8"/>
      <c r="C54" s="2"/>
      <c r="D54" s="2"/>
      <c r="E54" s="4">
        <f>SUM(C50:C53)-SUM(D50:D53)</f>
        <v>921.23</v>
      </c>
    </row>
    <row r="55" spans="1:5" ht="16" x14ac:dyDescent="0.5">
      <c r="A55" s="15"/>
      <c r="B55" s="8"/>
      <c r="C55" s="2"/>
      <c r="D55" s="2"/>
      <c r="E55" s="4"/>
    </row>
    <row r="56" spans="1:5" ht="16" x14ac:dyDescent="0.5">
      <c r="A56" s="15">
        <v>45273</v>
      </c>
      <c r="B56" s="8" t="s">
        <v>33</v>
      </c>
      <c r="C56" s="2">
        <v>48.8</v>
      </c>
      <c r="D56" s="2">
        <v>0</v>
      </c>
      <c r="E56" s="4">
        <v>48.8</v>
      </c>
    </row>
    <row r="57" spans="1:5" ht="16" x14ac:dyDescent="0.5">
      <c r="A57" s="15"/>
      <c r="B57" s="8"/>
      <c r="C57" s="2"/>
      <c r="D57" s="2"/>
      <c r="E57" s="4"/>
    </row>
    <row r="58" spans="1:5" x14ac:dyDescent="0.35">
      <c r="A58" s="9"/>
      <c r="B58" s="8"/>
      <c r="C58" s="2"/>
      <c r="D58" s="2"/>
      <c r="E58" s="2"/>
    </row>
    <row r="59" spans="1:5" x14ac:dyDescent="0.35">
      <c r="A59" s="9"/>
      <c r="B59" s="8" t="s">
        <v>34</v>
      </c>
      <c r="C59" s="2"/>
      <c r="D59" s="2"/>
      <c r="E59" s="2"/>
    </row>
    <row r="60" spans="1:5" x14ac:dyDescent="0.35">
      <c r="A60" s="9">
        <v>44994</v>
      </c>
      <c r="B60" s="8"/>
      <c r="C60" s="2">
        <v>16</v>
      </c>
      <c r="D60" s="2"/>
      <c r="E60" s="2"/>
    </row>
    <row r="61" spans="1:5" x14ac:dyDescent="0.35">
      <c r="A61" s="9">
        <v>45028</v>
      </c>
      <c r="B61" s="8"/>
      <c r="C61" s="2">
        <v>2.5</v>
      </c>
      <c r="D61" s="2"/>
      <c r="E61" s="2"/>
    </row>
    <row r="62" spans="1:5" x14ac:dyDescent="0.35">
      <c r="A62" s="9">
        <v>45033</v>
      </c>
      <c r="B62" s="8"/>
      <c r="C62" s="2">
        <v>12.5</v>
      </c>
      <c r="D62" s="2"/>
      <c r="E62" s="2"/>
    </row>
    <row r="63" spans="1:5" x14ac:dyDescent="0.35">
      <c r="A63" s="9">
        <v>45065</v>
      </c>
      <c r="B63" s="8"/>
      <c r="C63" s="2">
        <v>17</v>
      </c>
      <c r="D63" s="2"/>
      <c r="E63" s="2"/>
    </row>
    <row r="64" spans="1:5" x14ac:dyDescent="0.35">
      <c r="A64" s="9">
        <v>45082</v>
      </c>
      <c r="B64" s="8"/>
      <c r="C64" s="2">
        <v>3</v>
      </c>
      <c r="D64" s="2"/>
      <c r="E64" s="2"/>
    </row>
    <row r="65" spans="1:5" x14ac:dyDescent="0.35">
      <c r="A65" s="9">
        <v>45100</v>
      </c>
      <c r="B65" s="8"/>
      <c r="C65" s="2">
        <v>6</v>
      </c>
      <c r="D65" s="2"/>
      <c r="E65" s="2"/>
    </row>
    <row r="66" spans="1:5" x14ac:dyDescent="0.35">
      <c r="A66" s="9">
        <v>45106</v>
      </c>
      <c r="B66" s="8"/>
      <c r="C66" s="2">
        <v>2</v>
      </c>
      <c r="D66" s="2"/>
      <c r="E66" s="2"/>
    </row>
    <row r="67" spans="1:5" x14ac:dyDescent="0.35">
      <c r="A67" s="9">
        <v>45107</v>
      </c>
      <c r="B67" s="8"/>
      <c r="C67" s="2">
        <v>6</v>
      </c>
      <c r="D67" s="2"/>
      <c r="E67" s="2"/>
    </row>
    <row r="68" spans="1:5" x14ac:dyDescent="0.35">
      <c r="A68" s="9">
        <v>45153</v>
      </c>
      <c r="B68" s="8"/>
      <c r="C68" s="2">
        <v>6</v>
      </c>
      <c r="D68" s="2"/>
      <c r="E68" s="2"/>
    </row>
    <row r="69" spans="1:5" x14ac:dyDescent="0.35">
      <c r="A69" s="9">
        <v>45167</v>
      </c>
      <c r="B69" s="8"/>
      <c r="C69" s="2">
        <v>12</v>
      </c>
      <c r="D69" s="2"/>
      <c r="E69" s="2"/>
    </row>
    <row r="70" spans="1:5" x14ac:dyDescent="0.35">
      <c r="A70" s="9">
        <v>45172</v>
      </c>
      <c r="B70" s="8"/>
      <c r="C70" s="2">
        <v>6</v>
      </c>
      <c r="D70" s="2"/>
      <c r="E70" s="2"/>
    </row>
    <row r="71" spans="1:5" x14ac:dyDescent="0.35">
      <c r="A71" s="9">
        <v>45174</v>
      </c>
      <c r="B71" s="8"/>
      <c r="C71" s="2">
        <v>12</v>
      </c>
      <c r="D71" s="2"/>
      <c r="E71" s="2"/>
    </row>
    <row r="72" spans="1:5" x14ac:dyDescent="0.35">
      <c r="A72" s="9">
        <v>45176</v>
      </c>
      <c r="B72" s="8"/>
      <c r="C72" s="2">
        <v>3</v>
      </c>
      <c r="D72" s="2"/>
      <c r="E72" s="2"/>
    </row>
    <row r="73" spans="1:5" x14ac:dyDescent="0.35">
      <c r="A73" s="9">
        <v>45195</v>
      </c>
      <c r="B73" s="8"/>
      <c r="C73" s="2">
        <v>21</v>
      </c>
      <c r="D73" s="2"/>
      <c r="E73" s="2"/>
    </row>
    <row r="74" spans="1:5" x14ac:dyDescent="0.35">
      <c r="A74" s="9">
        <v>45201</v>
      </c>
      <c r="B74" s="8"/>
      <c r="C74" s="2">
        <v>9</v>
      </c>
      <c r="D74" s="2"/>
      <c r="E74" s="2"/>
    </row>
    <row r="75" spans="1:5" x14ac:dyDescent="0.35">
      <c r="A75" s="9">
        <v>45202</v>
      </c>
      <c r="B75" s="8"/>
      <c r="C75" s="2">
        <v>6</v>
      </c>
      <c r="D75" s="2"/>
      <c r="E75" s="2"/>
    </row>
    <row r="76" spans="1:5" x14ac:dyDescent="0.35">
      <c r="A76" s="9">
        <v>45203</v>
      </c>
      <c r="B76" s="8"/>
      <c r="C76" s="2">
        <v>3.5</v>
      </c>
      <c r="D76" s="2"/>
      <c r="E76" s="2"/>
    </row>
    <row r="77" spans="1:5" x14ac:dyDescent="0.35">
      <c r="A77" s="9">
        <v>45204</v>
      </c>
      <c r="B77" s="8"/>
      <c r="C77" s="2">
        <v>4</v>
      </c>
      <c r="D77" s="2"/>
      <c r="E77" s="2"/>
    </row>
    <row r="78" spans="1:5" x14ac:dyDescent="0.35">
      <c r="A78" s="9">
        <v>45205</v>
      </c>
      <c r="B78" s="8"/>
      <c r="C78" s="2">
        <v>10.5</v>
      </c>
      <c r="D78" s="2"/>
      <c r="E78" s="2"/>
    </row>
    <row r="79" spans="1:5" x14ac:dyDescent="0.35">
      <c r="A79" s="9">
        <v>45206</v>
      </c>
      <c r="B79" s="8"/>
      <c r="C79" s="2">
        <v>2</v>
      </c>
      <c r="D79" s="2"/>
      <c r="E79" s="2"/>
    </row>
    <row r="80" spans="1:5" x14ac:dyDescent="0.35">
      <c r="A80" s="9">
        <v>45211</v>
      </c>
      <c r="B80" s="8"/>
      <c r="C80" s="2">
        <v>3</v>
      </c>
      <c r="D80" s="2"/>
      <c r="E80" s="2"/>
    </row>
    <row r="81" spans="1:5" x14ac:dyDescent="0.35">
      <c r="A81" s="9">
        <v>45245</v>
      </c>
      <c r="B81" s="8"/>
      <c r="C81" s="2">
        <v>27</v>
      </c>
      <c r="D81" s="2"/>
      <c r="E81" s="2"/>
    </row>
    <row r="82" spans="1:5" x14ac:dyDescent="0.35">
      <c r="A82" s="9">
        <v>45258</v>
      </c>
      <c r="B82" s="8"/>
      <c r="C82" s="2">
        <v>6</v>
      </c>
      <c r="D82" s="2"/>
      <c r="E82" s="2"/>
    </row>
    <row r="83" spans="1:5" ht="16" x14ac:dyDescent="0.5">
      <c r="A83" s="9"/>
      <c r="B83" s="8"/>
      <c r="C83" s="2"/>
      <c r="D83" s="2"/>
      <c r="E83" s="4">
        <f>SUM(C60:C83)</f>
        <v>196</v>
      </c>
    </row>
    <row r="84" spans="1:5" x14ac:dyDescent="0.35">
      <c r="A84" s="9"/>
      <c r="C84" s="2"/>
      <c r="D84" s="2"/>
      <c r="E84" s="2"/>
    </row>
    <row r="85" spans="1:5" x14ac:dyDescent="0.35">
      <c r="A85" s="9"/>
      <c r="B85" s="8" t="s">
        <v>35</v>
      </c>
      <c r="C85" s="2"/>
      <c r="D85" s="2"/>
      <c r="E85" s="2"/>
    </row>
    <row r="86" spans="1:5" ht="16" x14ac:dyDescent="0.5">
      <c r="A86" s="9">
        <v>44939</v>
      </c>
      <c r="B86" t="s">
        <v>36</v>
      </c>
      <c r="C86" s="2">
        <v>139.19</v>
      </c>
      <c r="D86" s="2">
        <v>0</v>
      </c>
      <c r="E86" s="4">
        <v>139.19</v>
      </c>
    </row>
    <row r="87" spans="1:5" x14ac:dyDescent="0.35">
      <c r="A87" s="9"/>
      <c r="B87" s="1"/>
      <c r="C87" s="2"/>
      <c r="D87" s="2"/>
      <c r="E87" s="2"/>
    </row>
    <row r="88" spans="1:5" x14ac:dyDescent="0.35">
      <c r="A88" s="9"/>
      <c r="B88" s="8" t="s">
        <v>37</v>
      </c>
      <c r="C88" s="2"/>
      <c r="D88" s="2"/>
      <c r="E88" s="2"/>
    </row>
    <row r="89" spans="1:5" x14ac:dyDescent="0.35">
      <c r="A89" s="9"/>
      <c r="B89" s="8"/>
      <c r="C89" s="2"/>
      <c r="D89" s="2"/>
      <c r="E89" s="2"/>
    </row>
    <row r="90" spans="1:5" x14ac:dyDescent="0.35">
      <c r="A90" s="9">
        <v>44987</v>
      </c>
      <c r="B90" t="s">
        <v>38</v>
      </c>
      <c r="C90" s="2">
        <v>0</v>
      </c>
      <c r="D90" s="2">
        <v>60</v>
      </c>
      <c r="E90" s="2"/>
    </row>
    <row r="91" spans="1:5" x14ac:dyDescent="0.35">
      <c r="A91" s="9">
        <v>44978</v>
      </c>
      <c r="B91" t="s">
        <v>39</v>
      </c>
      <c r="C91" s="2">
        <v>0</v>
      </c>
      <c r="D91" s="2">
        <v>120</v>
      </c>
      <c r="E91" s="2"/>
    </row>
    <row r="92" spans="1:5" x14ac:dyDescent="0.35">
      <c r="A92" s="9">
        <v>44961</v>
      </c>
      <c r="B92" t="s">
        <v>40</v>
      </c>
      <c r="C92" s="2">
        <v>0</v>
      </c>
      <c r="D92" s="2">
        <v>250</v>
      </c>
      <c r="E92" s="2"/>
    </row>
    <row r="93" spans="1:5" x14ac:dyDescent="0.35">
      <c r="A93" s="9">
        <v>44929</v>
      </c>
      <c r="B93" t="s">
        <v>41</v>
      </c>
      <c r="C93" s="2">
        <v>0</v>
      </c>
      <c r="D93" s="2">
        <v>100</v>
      </c>
      <c r="E93" s="2"/>
    </row>
    <row r="94" spans="1:5" x14ac:dyDescent="0.35">
      <c r="A94" s="9">
        <v>45098</v>
      </c>
      <c r="B94" t="s">
        <v>42</v>
      </c>
      <c r="C94" s="2">
        <v>0</v>
      </c>
      <c r="D94" s="2">
        <v>102</v>
      </c>
      <c r="E94" s="2"/>
    </row>
    <row r="95" spans="1:5" x14ac:dyDescent="0.35">
      <c r="A95" s="9">
        <v>45180</v>
      </c>
      <c r="B95" t="s">
        <v>43</v>
      </c>
      <c r="C95" s="2">
        <v>0</v>
      </c>
      <c r="D95" s="2">
        <v>170</v>
      </c>
      <c r="E95" s="2"/>
    </row>
    <row r="96" spans="1:5" x14ac:dyDescent="0.35">
      <c r="A96" s="9">
        <v>45180</v>
      </c>
      <c r="B96" t="s">
        <v>44</v>
      </c>
      <c r="C96" s="2">
        <v>0</v>
      </c>
      <c r="D96" s="2">
        <v>87</v>
      </c>
      <c r="E96" s="2"/>
    </row>
    <row r="97" spans="1:5" x14ac:dyDescent="0.35">
      <c r="A97" s="9">
        <v>45202</v>
      </c>
      <c r="B97" t="s">
        <v>45</v>
      </c>
      <c r="C97" s="2">
        <v>0</v>
      </c>
      <c r="D97" s="2">
        <v>35</v>
      </c>
      <c r="E97" s="2"/>
    </row>
    <row r="98" spans="1:5" x14ac:dyDescent="0.35">
      <c r="A98" s="9">
        <v>45260</v>
      </c>
      <c r="B98" s="16" t="s">
        <v>46</v>
      </c>
      <c r="C98" s="2"/>
      <c r="D98" s="2"/>
      <c r="E98" s="2"/>
    </row>
    <row r="99" spans="1:5" x14ac:dyDescent="0.35">
      <c r="A99" s="9"/>
      <c r="B99" t="s">
        <v>47</v>
      </c>
      <c r="C99" s="2"/>
      <c r="D99" s="2">
        <v>39.869999999999997</v>
      </c>
      <c r="E99" s="2"/>
    </row>
    <row r="100" spans="1:5" x14ac:dyDescent="0.35">
      <c r="A100" s="9"/>
      <c r="B100" t="s">
        <v>48</v>
      </c>
      <c r="C100" s="2"/>
      <c r="D100" s="2">
        <v>8.9700000000000006</v>
      </c>
      <c r="E100" s="2"/>
    </row>
    <row r="101" spans="1:5" x14ac:dyDescent="0.35">
      <c r="A101" s="9"/>
      <c r="B101" t="s">
        <v>49</v>
      </c>
      <c r="C101" s="2"/>
      <c r="D101" s="2">
        <v>6.78</v>
      </c>
      <c r="E101" s="2"/>
    </row>
    <row r="102" spans="1:5" x14ac:dyDescent="0.35">
      <c r="A102" s="9"/>
      <c r="B102" t="s">
        <v>50</v>
      </c>
      <c r="C102" s="2"/>
      <c r="D102" s="2">
        <v>4.99</v>
      </c>
      <c r="E102" s="2"/>
    </row>
    <row r="103" spans="1:5" x14ac:dyDescent="0.35">
      <c r="A103" s="9"/>
      <c r="B103" t="s">
        <v>51</v>
      </c>
      <c r="C103" s="2"/>
      <c r="D103" s="2">
        <v>56.5</v>
      </c>
      <c r="E103" s="2"/>
    </row>
    <row r="104" spans="1:5" x14ac:dyDescent="0.35">
      <c r="C104" s="2"/>
      <c r="D104" s="2"/>
      <c r="E104" s="2"/>
    </row>
    <row r="105" spans="1:5" ht="16" x14ac:dyDescent="0.5">
      <c r="C105" s="2">
        <f>SUM(C8:C97)</f>
        <v>3300.5499999999997</v>
      </c>
      <c r="D105" s="2">
        <f>SUM(D8:D103)</f>
        <v>1278.52</v>
      </c>
      <c r="E105" s="17">
        <f>C105-D105</f>
        <v>2022.0299999999997</v>
      </c>
    </row>
    <row r="106" spans="1:5" x14ac:dyDescent="0.35">
      <c r="C106" s="2"/>
      <c r="D106" s="2"/>
      <c r="E106" s="2"/>
    </row>
    <row r="107" spans="1:5" x14ac:dyDescent="0.35">
      <c r="C107" s="2"/>
      <c r="D107" s="2"/>
      <c r="E107" s="2"/>
    </row>
    <row r="108" spans="1:5" ht="16" x14ac:dyDescent="0.5">
      <c r="C108" s="2"/>
      <c r="D108" s="10" t="s">
        <v>52</v>
      </c>
      <c r="E108" s="10">
        <f>E5+E105</f>
        <v>4522.5199999999995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Ellie Burtt-Jones</dc:creator>
  <cp:lastModifiedBy>Ellie Burtt-Jones</cp:lastModifiedBy>
  <dcterms:created xsi:type="dcterms:W3CDTF">2024-02-11T20:25:56Z</dcterms:created>
  <dcterms:modified xsi:type="dcterms:W3CDTF">2024-02-11T20:26:40Z</dcterms:modified>
</cp:coreProperties>
</file>